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/>
  <c r="H46" s="1"/>
  <c r="I22"/>
  <c r="I21" s="1"/>
  <c r="I46" s="1"/>
  <c r="I31"/>
  <c r="H54" l="1"/>
  <c r="H56" s="1"/>
  <c r="I54"/>
  <c r="I56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<sst xmlns="http://schemas.openxmlformats.org/spreadsheetml/2006/main" count="170" uniqueCount="136">
  <si>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</si>
  <si>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</si>
  <si>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</si>
  <si>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</si>
  <si>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</si>
  <si>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</si>
  <si>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</si>
  <si>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</si>
  <si>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</si>
  <si>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</si>
  <si>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</si>
  <si>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</si>
  <si>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</si>
  <si>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</si>
  <si>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</si>
  <si>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</si>
  <si>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</si>
  <si>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</si>
  <si>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</si>
  <si>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</si>
  <si>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</si>
  <si>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</si>
  <si>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</si>
  <si>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</si>
  <si>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</si>
  <si>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</si>
  <si>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</si>
  <si>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</si>
  <si>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</si>
  <si>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</si>
  <si>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</si>
  <si>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</si>
  <si>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</si>
  <si>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</si>
  <si>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</si>
  <si>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</si>
  <si>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</si>
  <si>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</si>
  <si>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</si>
  <si>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</si>
  <si>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</si>
  <si>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</si>
  <si>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</si>
  <si>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</si>
  <si>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</si>
  <si>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</si>
  <si>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</si>
  <si>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</si>
  <si>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</si>
  <si>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</si>
  <si>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</si>
  <si>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</si>
  <si>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</si>
  <si>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</si>
  <si>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</si>
  <si>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</si>
  <si>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</si>
  <si>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</si>
  <si>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</si>
  <si>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</si>
  <si>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</si>
  <si>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</si>
  <si>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</si>
  <si>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</si>
  <si>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</si>
  <si>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</si>
  <si>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</si>
  <si>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</si>
  <si>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</si>
  <si>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</si>
  <si>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</si>
  <si>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</si>
  <si>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</si>
  <si>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</si>
  <si>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</si>
  <si>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</si>
  <si>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</si>
  <si>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</si>
  <si>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</si>
  <si>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</si>
  <si>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</si>
  <si>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</si>
  <si>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</si>
  <si>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</si>
  <si>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</si>
  <si>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</si>
  <si>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</si>
  <si>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</si>
  <si>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</si>
  <si>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</si>
  <si>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</si>
  <si>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</si>
  <si>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</si>
  <si>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</si>
  <si>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</si>
  <si>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</si>
  <si>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</si>
  <si>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</si>
  <si>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</si>
  <si>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</si>
  <si>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</si>
  <si>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</si>
  <si>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</si>
  <si>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</si>
  <si>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</si>
  <si>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</si>
  <si>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</si>
  <si>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</si>
  <si>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</si>
  <si>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</si>
  <si>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</si>
  <si>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</si>
  <si>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</si>
  <si>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</si>
  <si>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</si>
  <si>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</si>
  <si>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</si>
  <si>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</si>
  <si>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</si>
  <si>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</si>
  <si>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</si>
  <si>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</si>
  <si>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</si>
  <si>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</si>
  <si>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</si>
  <si>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</si>
  <si>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</si>
  <si>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</si>
  <si>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</si>
  <si>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</si>
  <si>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</si>
  <si>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2020.09.30 D. DUOMENIS</t>
  </si>
  <si>
    <t xml:space="preserve">2020.10.11 Nr.     </t>
  </si>
  <si>
    <t xml:space="preserve">____Direktorė___________________________________________________                     </t>
  </si>
  <si>
    <t>Jelena Ignatovič</t>
  </si>
  <si>
    <t>Galina Robačevskaja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</si>
</sst>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49" zoomScaleNormal="100" zoomScaleSheetLayoutView="100" workbookViewId="0">
      <selection activeCell="H63" sqref="H63:I6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44</v>
      </c>
      <c r="B5" s="59"/>
      <c r="C5" s="59"/>
      <c r="D5" s="59"/>
      <c r="E5" s="59"/>
      <c r="F5" s="59"/>
      <c r="G5" s="59"/>
      <c r="H5" s="59"/>
      <c r="I5" s="59"/>
    </row>
    <row r="6" spans="1:9" ht="15.75">
      <c r="A6" s="60" t="s">
        <v>43</v>
      </c>
      <c r="B6" s="59"/>
      <c r="C6" s="59"/>
      <c r="D6" s="59"/>
      <c r="E6" s="59"/>
      <c r="F6" s="59"/>
      <c r="G6" s="59"/>
      <c r="H6" s="59"/>
      <c r="I6" s="59"/>
    </row>
    <row r="7" spans="1:9" ht="15.75">
      <c r="A7" s="61" t="s">
        <v>130</v>
      </c>
      <c r="B7" s="62"/>
      <c r="C7" s="62"/>
      <c r="D7" s="62"/>
      <c r="E7" s="62"/>
      <c r="F7" s="62"/>
      <c r="G7" s="62"/>
      <c r="H7" s="62"/>
      <c r="I7" s="62"/>
    </row>
    <row r="8" spans="1:9" ht="15">
      <c r="A8" s="55" t="s">
        <v>1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5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5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5" t="s">
        <v>45</v>
      </c>
      <c r="B11" s="59"/>
      <c r="C11" s="59"/>
      <c r="D11" s="59"/>
      <c r="E11" s="59"/>
      <c r="F11" s="59"/>
      <c r="G11" s="59"/>
      <c r="H11" s="59"/>
      <c r="I11" s="59"/>
    </row>
    <row r="12" spans="1:9" ht="15">
      <c r="A12" s="63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64" t="s">
        <v>2</v>
      </c>
      <c r="B13" s="65"/>
      <c r="C13" s="65"/>
      <c r="D13" s="65"/>
      <c r="E13" s="65"/>
      <c r="F13" s="65"/>
      <c r="G13" s="65"/>
      <c r="H13" s="65"/>
      <c r="I13" s="65"/>
    </row>
    <row r="14" spans="1:9" ht="15">
      <c r="A14" s="55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64" t="s">
        <v>131</v>
      </c>
      <c r="B15" s="65"/>
      <c r="C15" s="65"/>
      <c r="D15" s="65"/>
      <c r="E15" s="65"/>
      <c r="F15" s="65"/>
      <c r="G15" s="65"/>
      <c r="H15" s="65"/>
      <c r="I15" s="6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132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5" t="s">
        <v>3</v>
      </c>
      <c r="B18" s="54"/>
      <c r="C18" s="54"/>
      <c r="D18" s="54"/>
      <c r="E18" s="54"/>
      <c r="F18" s="54"/>
      <c r="G18" s="54"/>
      <c r="H18" s="54"/>
      <c r="I18" s="54"/>
    </row>
    <row r="19" spans="1:11" s="11" customFormat="1" ht="15">
      <c r="A19" s="57" t="s">
        <v>129</v>
      </c>
      <c r="B19" s="54"/>
      <c r="C19" s="54"/>
      <c r="D19" s="54"/>
      <c r="E19" s="54"/>
      <c r="F19" s="54"/>
      <c r="G19" s="54"/>
      <c r="H19" s="54"/>
      <c r="I19" s="54"/>
    </row>
    <row r="20" spans="1:11" s="12" customFormat="1" ht="50.1" customHeight="1">
      <c r="A20" s="45" t="s">
        <v>4</v>
      </c>
      <c r="B20" s="45"/>
      <c r="C20" s="45" t="s">
        <v>5</v>
      </c>
      <c r="D20" s="68"/>
      <c r="E20" s="68"/>
      <c r="F20" s="6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9" t="s">
        <v>9</v>
      </c>
      <c r="D21" s="70"/>
      <c r="E21" s="70"/>
      <c r="F21" s="70"/>
      <c r="G21" s="18"/>
      <c r="H21" s="22">
        <f>SUM(H22,H27,H28)</f>
        <v>783412.0199999999</v>
      </c>
      <c r="I21" s="22">
        <f>SUM(I22,I27,I28)</f>
        <v>746605.21000000008</v>
      </c>
      <c r="K21" s="22"/>
    </row>
    <row r="22" spans="1:11" ht="15.75">
      <c r="A22" s="2" t="s">
        <v>10</v>
      </c>
      <c r="B22" s="14" t="s">
        <v>11</v>
      </c>
      <c r="C22" s="66" t="s">
        <v>11</v>
      </c>
      <c r="D22" s="66"/>
      <c r="E22" s="66"/>
      <c r="F22" s="66"/>
      <c r="G22" s="19"/>
      <c r="H22" s="23">
        <f>SUM(H23:H26)</f>
        <v>776160.05999999994</v>
      </c>
      <c r="I22" s="23">
        <f>SUM(I23:I26)</f>
        <v>737164.99000000011</v>
      </c>
      <c r="K22" s="23"/>
    </row>
    <row r="23" spans="1:11" ht="15.75">
      <c r="A23" s="2" t="s">
        <v>47</v>
      </c>
      <c r="B23" s="14" t="s">
        <v>48</v>
      </c>
      <c r="C23" s="66" t="s">
        <v>48</v>
      </c>
      <c r="D23" s="66"/>
      <c r="E23" s="66"/>
      <c r="F23" s="66"/>
      <c r="G23" s="19"/>
      <c r="H23" s="28">
        <v>502982.88</v>
      </c>
      <c r="I23" s="28">
        <v>471774.48000000004</v>
      </c>
      <c r="K23" s="29" t="s">
        <v>99</v>
      </c>
    </row>
    <row r="24" spans="1:11" ht="15.75">
      <c r="A24" s="2" t="s">
        <v>49</v>
      </c>
      <c r="B24" s="4" t="s">
        <v>50</v>
      </c>
      <c r="C24" s="67" t="s">
        <v>50</v>
      </c>
      <c r="D24" s="67"/>
      <c r="E24" s="67"/>
      <c r="F24" s="67"/>
      <c r="G24" s="19"/>
      <c r="H24" s="28">
        <v>244726.39</v>
      </c>
      <c r="I24" s="28">
        <v>246723.47</v>
      </c>
      <c r="K24" s="29" t="s">
        <v>100</v>
      </c>
    </row>
    <row r="25" spans="1:11" ht="15.75">
      <c r="A25" s="2" t="s">
        <v>51</v>
      </c>
      <c r="B25" s="14" t="s">
        <v>52</v>
      </c>
      <c r="C25" s="67" t="s">
        <v>52</v>
      </c>
      <c r="D25" s="67"/>
      <c r="E25" s="67"/>
      <c r="F25" s="67"/>
      <c r="G25" s="19"/>
      <c r="H25" s="28">
        <v>13712.1</v>
      </c>
      <c r="I25" s="28">
        <v>14589.119999999999</v>
      </c>
      <c r="K25" s="29" t="s">
        <v>101</v>
      </c>
    </row>
    <row r="26" spans="1:11" ht="15.75">
      <c r="A26" s="2" t="s">
        <v>53</v>
      </c>
      <c r="B26" s="4" t="s">
        <v>54</v>
      </c>
      <c r="C26" s="67" t="s">
        <v>54</v>
      </c>
      <c r="D26" s="67"/>
      <c r="E26" s="67"/>
      <c r="F26" s="67"/>
      <c r="G26" s="19"/>
      <c r="H26" s="28">
        <v>14738.69</v>
      </c>
      <c r="I26" s="28">
        <v>4077.92</v>
      </c>
      <c r="K26" s="29" t="s">
        <v>102</v>
      </c>
    </row>
    <row r="27" spans="1:11" ht="15.75">
      <c r="A27" s="2" t="s">
        <v>12</v>
      </c>
      <c r="B27" s="14" t="s">
        <v>13</v>
      </c>
      <c r="C27" s="67" t="s">
        <v>13</v>
      </c>
      <c r="D27" s="67"/>
      <c r="E27" s="67"/>
      <c r="F27" s="67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67" t="s">
        <v>15</v>
      </c>
      <c r="D28" s="67"/>
      <c r="E28" s="67"/>
      <c r="F28" s="67"/>
      <c r="G28" s="19"/>
      <c r="H28" s="23">
        <f>SUM(H29)+SUM(H30)</f>
        <v>7251.96</v>
      </c>
      <c r="I28" s="23">
        <f>SUM(I29)+SUM(I30)</f>
        <v>9440.2199999999993</v>
      </c>
      <c r="K28" s="30"/>
    </row>
    <row r="29" spans="1:11" ht="15.75">
      <c r="A29" s="2" t="s">
        <v>55</v>
      </c>
      <c r="B29" s="4" t="s">
        <v>16</v>
      </c>
      <c r="C29" s="67" t="s">
        <v>16</v>
      </c>
      <c r="D29" s="67"/>
      <c r="E29" s="67"/>
      <c r="F29" s="67"/>
      <c r="G29" s="19"/>
      <c r="H29" s="28">
        <v>7251.96</v>
      </c>
      <c r="I29" s="28">
        <v>9440.2199999999993</v>
      </c>
      <c r="K29" s="29" t="s">
        <v>103</v>
      </c>
    </row>
    <row r="30" spans="1:11" ht="15.75">
      <c r="A30" s="2" t="s">
        <v>56</v>
      </c>
      <c r="B30" s="4" t="s">
        <v>17</v>
      </c>
      <c r="C30" s="67" t="s">
        <v>17</v>
      </c>
      <c r="D30" s="67"/>
      <c r="E30" s="67"/>
      <c r="F30" s="67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69" t="s">
        <v>19</v>
      </c>
      <c r="D31" s="69"/>
      <c r="E31" s="69"/>
      <c r="F31" s="69"/>
      <c r="G31" s="18"/>
      <c r="H31" s="22">
        <f>SUM(H32:H45)</f>
        <v>778934.91</v>
      </c>
      <c r="I31" s="22">
        <f>SUM(I32:I45)</f>
        <v>741270.00000000012</v>
      </c>
      <c r="K31" s="31"/>
    </row>
    <row r="32" spans="1:11" ht="15.75">
      <c r="A32" s="2" t="s">
        <v>10</v>
      </c>
      <c r="B32" s="14" t="s">
        <v>57</v>
      </c>
      <c r="C32" s="67" t="s">
        <v>97</v>
      </c>
      <c r="D32" s="71"/>
      <c r="E32" s="71"/>
      <c r="F32" s="71"/>
      <c r="G32" s="19"/>
      <c r="H32" s="28">
        <v>676629.53</v>
      </c>
      <c r="I32" s="28">
        <v>619085.41</v>
      </c>
      <c r="K32" s="29" t="s">
        <v>104</v>
      </c>
    </row>
    <row r="33" spans="1:11" ht="15.75">
      <c r="A33" s="2" t="s">
        <v>12</v>
      </c>
      <c r="B33" s="14" t="s">
        <v>58</v>
      </c>
      <c r="C33" s="67" t="s">
        <v>87</v>
      </c>
      <c r="D33" s="71"/>
      <c r="E33" s="71"/>
      <c r="F33" s="71"/>
      <c r="G33" s="19"/>
      <c r="H33" s="28">
        <v>26944.079999999998</v>
      </c>
      <c r="I33" s="28">
        <v>27785.26</v>
      </c>
      <c r="K33" s="29" t="s">
        <v>105</v>
      </c>
    </row>
    <row r="34" spans="1:11" ht="15.75">
      <c r="A34" s="2" t="s">
        <v>14</v>
      </c>
      <c r="B34" s="14" t="s">
        <v>59</v>
      </c>
      <c r="C34" s="67" t="s">
        <v>88</v>
      </c>
      <c r="D34" s="71"/>
      <c r="E34" s="71"/>
      <c r="F34" s="71"/>
      <c r="G34" s="19"/>
      <c r="H34" s="28">
        <v>27441.05</v>
      </c>
      <c r="I34" s="28">
        <v>42939.299999999996</v>
      </c>
      <c r="K34" s="29" t="s">
        <v>106</v>
      </c>
    </row>
    <row r="35" spans="1:11" ht="15.75">
      <c r="A35" s="2" t="s">
        <v>22</v>
      </c>
      <c r="B35" s="14" t="s">
        <v>60</v>
      </c>
      <c r="C35" s="66" t="s">
        <v>89</v>
      </c>
      <c r="D35" s="71"/>
      <c r="E35" s="71"/>
      <c r="F35" s="71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66" t="s">
        <v>90</v>
      </c>
      <c r="D36" s="71"/>
      <c r="E36" s="71"/>
      <c r="F36" s="71"/>
      <c r="G36" s="19"/>
      <c r="H36" s="28">
        <v>10500.26</v>
      </c>
      <c r="I36" s="28">
        <v>13884.74</v>
      </c>
      <c r="K36" s="29" t="s">
        <v>108</v>
      </c>
    </row>
    <row r="37" spans="1:11" ht="15.75">
      <c r="A37" s="2" t="s">
        <v>63</v>
      </c>
      <c r="B37" s="14" t="s">
        <v>64</v>
      </c>
      <c r="C37" s="66" t="s">
        <v>91</v>
      </c>
      <c r="D37" s="71"/>
      <c r="E37" s="71"/>
      <c r="F37" s="71"/>
      <c r="G37" s="19"/>
      <c r="H37" s="28">
        <v>850</v>
      </c>
      <c r="I37" s="28">
        <v>1285</v>
      </c>
      <c r="K37" s="29" t="s">
        <v>109</v>
      </c>
    </row>
    <row r="38" spans="1:11" ht="15.75">
      <c r="A38" s="2" t="s">
        <v>65</v>
      </c>
      <c r="B38" s="14" t="s">
        <v>66</v>
      </c>
      <c r="C38" s="66" t="s">
        <v>92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67" t="s">
        <v>20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66" t="s">
        <v>69</v>
      </c>
      <c r="D40" s="71"/>
      <c r="E40" s="71"/>
      <c r="F40" s="71"/>
      <c r="G40" s="19"/>
      <c r="H40" s="28">
        <v>30628.62</v>
      </c>
      <c r="I40" s="28">
        <v>28807.64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67" t="s">
        <v>38</v>
      </c>
      <c r="D41" s="68"/>
      <c r="E41" s="68"/>
      <c r="F41" s="68"/>
      <c r="G41" s="19"/>
      <c r="H41" s="28"/>
      <c r="I41" s="28">
        <v>1665</v>
      </c>
      <c r="K41" s="29" t="s">
        <v>113</v>
      </c>
    </row>
    <row r="42" spans="1:11" ht="15.75" customHeight="1">
      <c r="A42" s="2" t="s">
        <v>71</v>
      </c>
      <c r="B42" s="14" t="s">
        <v>72</v>
      </c>
      <c r="C42" s="67" t="s">
        <v>93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67" t="s">
        <v>39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67" t="s">
        <v>94</v>
      </c>
      <c r="D44" s="71"/>
      <c r="E44" s="71"/>
      <c r="F44" s="71"/>
      <c r="G44" s="19"/>
      <c r="H44" s="28">
        <v>5309.91</v>
      </c>
      <c r="I44" s="28">
        <v>4817.3100000000004</v>
      </c>
      <c r="K44" s="29" t="s">
        <v>116</v>
      </c>
    </row>
    <row r="45" spans="1:11" ht="15.75">
      <c r="A45" s="2" t="s">
        <v>77</v>
      </c>
      <c r="B45" s="14" t="s">
        <v>23</v>
      </c>
      <c r="C45" s="50" t="s">
        <v>40</v>
      </c>
      <c r="D45" s="51"/>
      <c r="E45" s="51"/>
      <c r="F45" s="52"/>
      <c r="G45" s="19"/>
      <c r="H45" s="28">
        <v>631.46</v>
      </c>
      <c r="I45" s="28">
        <v>1000.34</v>
      </c>
      <c r="K45" s="29" t="s">
        <v>117</v>
      </c>
    </row>
    <row r="46" spans="1:11" ht="15.75">
      <c r="A46" s="9" t="s">
        <v>24</v>
      </c>
      <c r="B46" s="10" t="s">
        <v>25</v>
      </c>
      <c r="C46" s="41" t="s">
        <v>25</v>
      </c>
      <c r="D46" s="42"/>
      <c r="E46" s="42"/>
      <c r="F46" s="43"/>
      <c r="G46" s="18"/>
      <c r="H46" s="22">
        <f>H21-H31</f>
        <v>4477.1099999998696</v>
      </c>
      <c r="I46" s="22">
        <f>I21-I31</f>
        <v>5335.2099999999627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50" t="s">
        <v>95</v>
      </c>
      <c r="D48" s="51"/>
      <c r="E48" s="51"/>
      <c r="F48" s="52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50" t="s">
        <v>80</v>
      </c>
      <c r="D49" s="51"/>
      <c r="E49" s="51"/>
      <c r="F49" s="52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50" t="s">
        <v>96</v>
      </c>
      <c r="D50" s="51"/>
      <c r="E50" s="51"/>
      <c r="F50" s="52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1" t="s">
        <v>29</v>
      </c>
      <c r="D51" s="42"/>
      <c r="E51" s="42"/>
      <c r="F51" s="43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38" t="s">
        <v>42</v>
      </c>
      <c r="D52" s="39"/>
      <c r="E52" s="39"/>
      <c r="F52" s="40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1" t="s">
        <v>83</v>
      </c>
      <c r="D53" s="42"/>
      <c r="E53" s="42"/>
      <c r="F53" s="43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39"/>
      <c r="E54" s="39"/>
      <c r="F54" s="40"/>
      <c r="G54" s="21"/>
      <c r="H54" s="22">
        <f>SUM(H46,H47,H51,H52,H53)</f>
        <v>4477.1099999998696</v>
      </c>
      <c r="I54" s="22">
        <f>SUM(I46,I47,I51,I52,I53)</f>
        <v>5335.2099999999627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42"/>
      <c r="E55" s="42"/>
      <c r="F55" s="43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1" t="s">
        <v>35</v>
      </c>
      <c r="D56" s="42"/>
      <c r="E56" s="42"/>
      <c r="F56" s="43"/>
      <c r="G56" s="21"/>
      <c r="H56" s="22">
        <f>SUM(H54,H55)</f>
        <v>4477.1099999998696</v>
      </c>
      <c r="I56" s="22">
        <f>SUM(I54,I55)</f>
        <v>5335.2099999999627</v>
      </c>
      <c r="K56" s="31"/>
    </row>
    <row r="57" spans="1:11" ht="15.75">
      <c r="A57" s="4" t="s">
        <v>10</v>
      </c>
      <c r="B57" s="14" t="s">
        <v>85</v>
      </c>
      <c r="C57" s="50" t="s">
        <v>85</v>
      </c>
      <c r="D57" s="51"/>
      <c r="E57" s="51"/>
      <c r="F57" s="52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50" t="s">
        <v>86</v>
      </c>
      <c r="D58" s="51"/>
      <c r="E58" s="51"/>
      <c r="F58" s="52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36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46" t="s">
        <v>128</v>
      </c>
      <c r="B63" s="46"/>
      <c r="C63" s="46"/>
      <c r="D63" s="46"/>
      <c r="E63" s="46"/>
      <c r="F63" s="46"/>
      <c r="G63" s="34" t="s">
        <v>125</v>
      </c>
      <c r="H63" s="47" t="s">
        <v>135</v>
      </c>
      <c r="I63" s="47"/>
    </row>
    <row r="64" spans="1:11" s="11" customFormat="1" ht="12" customHeight="1">
      <c r="A64" s="48" t="s">
        <v>128</v>
      </c>
      <c r="B64" s="48"/>
      <c r="C64" s="48"/>
      <c r="D64" s="48"/>
      <c r="E64" s="48"/>
      <c r="F64" s="48"/>
      <c r="G64" s="35" t="s">
        <v>124</v>
      </c>
      <c r="H64" s="49" t="s">
        <v>36</v>
      </c>
      <c r="I64" s="4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2013-02-07T09:15:49Z</cp:lastPrinted>
  <dcterms:created xsi:type="dcterms:W3CDTF">1996-10-14T23:33:28Z</dcterms:created>
  <dcterms:modified xsi:type="dcterms:W3CDTF">2020-10-12T06:20:21Z</dcterms:modified>
</cp:coreProperties>
</file>