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21" s="1"/>
  <c r="I46" s="1"/>
  <c r="I31"/>
  <c r="I54" l="1"/>
  <c r="I56" s="1"/>
  <c r="H46"/>
  <c r="H54" s="1"/>
  <c r="H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<sst xmlns="http://schemas.openxmlformats.org/spreadsheetml/2006/main" count="170" uniqueCount="136">
  <si>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</si>
  <si>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</si>
  <si>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</si>
  <si>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</si>
  <si>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</si>
  <si>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</si>
  <si>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</si>
  <si>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</si>
  <si>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</si>
  <si>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</si>
  <si>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</si>
  <si>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</si>
  <si>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</si>
  <si>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</si>
  <si>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</si>
  <si>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</si>
  <si>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</si>
  <si>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</si>
  <si>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</si>
  <si>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</si>
  <si>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</si>
  <si>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</si>
  <si>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</si>
  <si>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</si>
  <si>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</si>
  <si>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</si>
  <si>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</si>
  <si>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</si>
  <si>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</si>
  <si>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</si>
  <si>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</si>
  <si>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</si>
  <si>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</si>
  <si>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</si>
  <si>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</si>
  <si>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</si>
  <si>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</si>
  <si>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</si>
  <si>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</si>
  <si>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</si>
  <si>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</si>
  <si>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</si>
  <si>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</si>
  <si>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</si>
  <si>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</si>
  <si>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</si>
  <si>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</si>
  <si>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</si>
  <si>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</si>
  <si>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</si>
  <si>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</si>
  <si>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</si>
  <si>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</si>
  <si>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</si>
  <si>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</si>
  <si>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</si>
  <si>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</si>
  <si>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</si>
  <si>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</si>
  <si>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</si>
  <si>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</si>
  <si>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</si>
  <si>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</si>
  <si>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</si>
  <si>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</si>
  <si>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</si>
  <si>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</si>
  <si>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</si>
  <si>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</si>
  <si>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</si>
  <si>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</si>
  <si>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</si>
  <si>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</si>
  <si>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</si>
  <si>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</si>
  <si>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</si>
  <si>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</si>
  <si>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</si>
  <si>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</si>
  <si>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</si>
  <si>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</si>
  <si>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</si>
  <si>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</si>
  <si>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</si>
  <si>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</si>
  <si>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</si>
  <si>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</si>
  <si>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</si>
  <si>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</si>
  <si>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</si>
  <si>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</si>
  <si>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</si>
  <si>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</si>
  <si>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</si>
  <si>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</si>
  <si>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</si>
  <si>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</si>
  <si>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</si>
  <si>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</si>
  <si>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</si>
  <si>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</si>
  <si>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</si>
  <si>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</si>
  <si>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</si>
  <si>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</si>
  <si>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</si>
  <si>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</si>
  <si>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</si>
  <si>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</si>
  <si>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</si>
  <si>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</si>
  <si>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</si>
  <si>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</si>
  <si>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</si>
  <si>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</si>
  <si>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</si>
  <si>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</si>
  <si>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</si>
  <si>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</si>
  <si>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</si>
  <si>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</si>
  <si>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</si>
  <si>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</si>
  <si>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</si>
  <si>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</si>
  <si>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</si>
  <si>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</si>
  <si>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</si>
  <si>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</si>
  <si>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</si>
  <si>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</si>
  <si>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2021.03.31 D. DUOMENIS</t>
  </si>
  <si>
    <t xml:space="preserve">2021.04.11 Nr.     </t>
  </si>
  <si>
    <t>Direktorė</t>
  </si>
  <si>
    <t>Galina Robačevskaja</t>
  </si>
  <si>
    <t xml:space="preserve">  Jelena Ignatovič      ____________________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</si>
</sst>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46" zoomScaleNormal="100" zoomScaleSheetLayoutView="100" workbookViewId="0">
      <selection activeCell="H60" sqref="H60:I6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1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2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53" t="s">
        <v>130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41" t="s">
        <v>1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46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132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3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62" t="s">
        <v>129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4</v>
      </c>
      <c r="B20" s="47"/>
      <c r="C20" s="47" t="s">
        <v>5</v>
      </c>
      <c r="D20" s="48"/>
      <c r="E20" s="48"/>
      <c r="F20" s="4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9" t="s">
        <v>9</v>
      </c>
      <c r="D21" s="50"/>
      <c r="E21" s="50"/>
      <c r="F21" s="50"/>
      <c r="G21" s="18"/>
      <c r="H21" s="22">
        <f>SUM(H22,H27,H28)</f>
        <v>262272.98000000004</v>
      </c>
      <c r="I21" s="22">
        <f>SUM(I22,I27,I28)</f>
        <v>264920.39999999997</v>
      </c>
      <c r="K21" s="22"/>
    </row>
    <row r="22" spans="1:11" ht="15.75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259893.17</v>
      </c>
      <c r="I22" s="23">
        <f>SUM(I23:I26)</f>
        <v>260043.43</v>
      </c>
      <c r="K22" s="23"/>
    </row>
    <row r="23" spans="1:11" ht="15.75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167032.19</v>
      </c>
      <c r="I23" s="28">
        <v>162088.60999999999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91066.2</v>
      </c>
      <c r="I24" s="28">
        <v>93991.73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1168.44</v>
      </c>
      <c r="I25" s="28">
        <v>2172.6400000000003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626.34</v>
      </c>
      <c r="I26" s="28">
        <v>1790.45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2379.81</v>
      </c>
      <c r="I28" s="23">
        <f>SUM(I29)+SUM(I30)</f>
        <v>4876.97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2379.81</v>
      </c>
      <c r="I29" s="28">
        <v>4876.97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9" t="s">
        <v>19</v>
      </c>
      <c r="D31" s="49"/>
      <c r="E31" s="49"/>
      <c r="F31" s="49"/>
      <c r="G31" s="18"/>
      <c r="H31" s="22">
        <f>SUM(H32:H45)</f>
        <v>260305.89</v>
      </c>
      <c r="I31" s="22">
        <f>SUM(I32:I45)</f>
        <v>261599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39"/>
      <c r="E32" s="39"/>
      <c r="F32" s="39"/>
      <c r="G32" s="19"/>
      <c r="H32" s="28">
        <v>217079.50999999998</v>
      </c>
      <c r="I32" s="28">
        <v>217584.31999999998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39"/>
      <c r="E33" s="39"/>
      <c r="F33" s="39"/>
      <c r="G33" s="19"/>
      <c r="H33" s="28">
        <v>7052.94</v>
      </c>
      <c r="I33" s="28">
        <v>9072.7100000000009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39"/>
      <c r="E34" s="39"/>
      <c r="F34" s="39"/>
      <c r="G34" s="19"/>
      <c r="H34" s="28">
        <v>23373.98</v>
      </c>
      <c r="I34" s="28">
        <v>20491.440000000002</v>
      </c>
      <c r="K34" s="29" t="s">
        <v>106</v>
      </c>
    </row>
    <row r="35" spans="1:11" ht="15.75">
      <c r="A35" s="2" t="s">
        <v>22</v>
      </c>
      <c r="B35" s="14" t="s">
        <v>60</v>
      </c>
      <c r="C35" s="40" t="s">
        <v>89</v>
      </c>
      <c r="D35" s="39"/>
      <c r="E35" s="39"/>
      <c r="F35" s="39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0" t="s">
        <v>90</v>
      </c>
      <c r="D36" s="39"/>
      <c r="E36" s="39"/>
      <c r="F36" s="39"/>
      <c r="G36" s="19"/>
      <c r="H36" s="28">
        <v>215.69</v>
      </c>
      <c r="I36" s="28">
        <v>6047.91</v>
      </c>
      <c r="K36" s="29" t="s">
        <v>108</v>
      </c>
    </row>
    <row r="37" spans="1:11" ht="15.75">
      <c r="A37" s="2" t="s">
        <v>63</v>
      </c>
      <c r="B37" s="14" t="s">
        <v>64</v>
      </c>
      <c r="C37" s="40" t="s">
        <v>91</v>
      </c>
      <c r="D37" s="39"/>
      <c r="E37" s="39"/>
      <c r="F37" s="39"/>
      <c r="G37" s="19"/>
      <c r="H37" s="28">
        <v>1061.9000000000001</v>
      </c>
      <c r="I37" s="28">
        <v>280</v>
      </c>
      <c r="K37" s="29" t="s">
        <v>109</v>
      </c>
    </row>
    <row r="38" spans="1:11" ht="15.75">
      <c r="A38" s="2" t="s">
        <v>65</v>
      </c>
      <c r="B38" s="14" t="s">
        <v>66</v>
      </c>
      <c r="C38" s="40" t="s">
        <v>92</v>
      </c>
      <c r="D38" s="39"/>
      <c r="E38" s="39"/>
      <c r="F38" s="3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39"/>
      <c r="E39" s="39"/>
      <c r="F39" s="3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0" t="s">
        <v>69</v>
      </c>
      <c r="D40" s="39"/>
      <c r="E40" s="39"/>
      <c r="F40" s="39"/>
      <c r="G40" s="19"/>
      <c r="H40" s="28">
        <v>10073.11</v>
      </c>
      <c r="I40" s="28">
        <v>6176.56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8"/>
      <c r="E41" s="48"/>
      <c r="F41" s="4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39"/>
      <c r="E42" s="39"/>
      <c r="F42" s="3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39"/>
      <c r="E43" s="39"/>
      <c r="F43" s="3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39"/>
      <c r="E44" s="39"/>
      <c r="F44" s="39"/>
      <c r="G44" s="19"/>
      <c r="H44" s="28">
        <v>847.06</v>
      </c>
      <c r="I44" s="28">
        <v>1530.14</v>
      </c>
      <c r="K44" s="29" t="s">
        <v>116</v>
      </c>
    </row>
    <row r="45" spans="1:11" ht="15.75">
      <c r="A45" s="2" t="s">
        <v>77</v>
      </c>
      <c r="B45" s="14" t="s">
        <v>23</v>
      </c>
      <c r="C45" s="63" t="s">
        <v>40</v>
      </c>
      <c r="D45" s="64"/>
      <c r="E45" s="64"/>
      <c r="F45" s="65"/>
      <c r="G45" s="19"/>
      <c r="H45" s="28">
        <v>601.70000000000005</v>
      </c>
      <c r="I45" s="28">
        <v>415.92</v>
      </c>
      <c r="K45" s="29" t="s">
        <v>117</v>
      </c>
    </row>
    <row r="46" spans="1:11" ht="15.75">
      <c r="A46" s="9" t="s">
        <v>24</v>
      </c>
      <c r="B46" s="10" t="s">
        <v>25</v>
      </c>
      <c r="C46" s="66" t="s">
        <v>25</v>
      </c>
      <c r="D46" s="60"/>
      <c r="E46" s="60"/>
      <c r="F46" s="61"/>
      <c r="G46" s="18"/>
      <c r="H46" s="22">
        <f>H21-H31</f>
        <v>1967.0900000000256</v>
      </c>
      <c r="I46" s="22">
        <f>I21-I31</f>
        <v>3321.3999999999651</v>
      </c>
      <c r="K46" s="31"/>
    </row>
    <row r="47" spans="1:11" ht="15.75">
      <c r="A47" s="9" t="s">
        <v>26</v>
      </c>
      <c r="B47" s="9" t="s">
        <v>27</v>
      </c>
      <c r="C47" s="59" t="s">
        <v>27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3" t="s">
        <v>95</v>
      </c>
      <c r="D48" s="64"/>
      <c r="E48" s="64"/>
      <c r="F48" s="65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3" t="s">
        <v>80</v>
      </c>
      <c r="D49" s="64"/>
      <c r="E49" s="64"/>
      <c r="F49" s="65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3" t="s">
        <v>96</v>
      </c>
      <c r="D50" s="64"/>
      <c r="E50" s="64"/>
      <c r="F50" s="6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66" t="s">
        <v>29</v>
      </c>
      <c r="D51" s="60"/>
      <c r="E51" s="60"/>
      <c r="F51" s="6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4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66" t="s">
        <v>83</v>
      </c>
      <c r="D53" s="60"/>
      <c r="E53" s="60"/>
      <c r="F53" s="6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57"/>
      <c r="E54" s="57"/>
      <c r="F54" s="58"/>
      <c r="G54" s="21"/>
      <c r="H54" s="22">
        <f>SUM(H46,H47,H51,H52,H53)</f>
        <v>1967.0900000000256</v>
      </c>
      <c r="I54" s="22">
        <f>SUM(I46,I47,I51,I52,I53)</f>
        <v>3321.3999999999651</v>
      </c>
      <c r="K54" s="31"/>
    </row>
    <row r="55" spans="1:11" ht="15.75">
      <c r="A55" s="9" t="s">
        <v>10</v>
      </c>
      <c r="B55" s="9" t="s">
        <v>34</v>
      </c>
      <c r="C55" s="59" t="s">
        <v>34</v>
      </c>
      <c r="D55" s="60"/>
      <c r="E55" s="60"/>
      <c r="F55" s="61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66" t="s">
        <v>35</v>
      </c>
      <c r="D56" s="60"/>
      <c r="E56" s="60"/>
      <c r="F56" s="61"/>
      <c r="G56" s="21"/>
      <c r="H56" s="22">
        <f>SUM(H54,H55)</f>
        <v>1967.0900000000256</v>
      </c>
      <c r="I56" s="22">
        <f>SUM(I54,I55)</f>
        <v>3321.3999999999651</v>
      </c>
      <c r="K56" s="31"/>
    </row>
    <row r="57" spans="1:11" ht="15.75">
      <c r="A57" s="4" t="s">
        <v>10</v>
      </c>
      <c r="B57" s="14" t="s">
        <v>85</v>
      </c>
      <c r="C57" s="63" t="s">
        <v>85</v>
      </c>
      <c r="D57" s="64"/>
      <c r="E57" s="64"/>
      <c r="F57" s="65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3" t="s">
        <v>86</v>
      </c>
      <c r="D58" s="64"/>
      <c r="E58" s="64"/>
      <c r="F58" s="6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133</v>
      </c>
      <c r="B60" s="73"/>
      <c r="C60" s="73"/>
      <c r="D60" s="73"/>
      <c r="E60" s="73"/>
      <c r="F60" s="73"/>
      <c r="G60" s="37"/>
      <c r="H60" s="70" t="s">
        <v>135</v>
      </c>
      <c r="I60" s="70"/>
    </row>
    <row r="61" spans="1:11" s="11" customFormat="1" ht="18.75" customHeight="1">
      <c r="A61" s="72" t="s">
        <v>126</v>
      </c>
      <c r="B61" s="72"/>
      <c r="C61" s="72"/>
      <c r="D61" s="72"/>
      <c r="E61" s="72"/>
      <c r="F61" s="72"/>
      <c r="G61" s="36" t="s">
        <v>127</v>
      </c>
      <c r="H61" s="71" t="s">
        <v>36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5" t="s">
        <v>128</v>
      </c>
      <c r="B63" s="75"/>
      <c r="C63" s="75"/>
      <c r="D63" s="75"/>
      <c r="E63" s="75"/>
      <c r="F63" s="75"/>
      <c r="G63" s="34" t="s">
        <v>125</v>
      </c>
      <c r="H63" s="67" t="s">
        <v>134</v>
      </c>
      <c r="I63" s="67"/>
    </row>
    <row r="64" spans="1:11" s="11" customFormat="1" ht="12" customHeight="1">
      <c r="A64" s="68" t="s">
        <v>128</v>
      </c>
      <c r="B64" s="68"/>
      <c r="C64" s="68"/>
      <c r="D64" s="68"/>
      <c r="E64" s="68"/>
      <c r="F64" s="68"/>
      <c r="G64" s="35" t="s">
        <v>124</v>
      </c>
      <c r="H64" s="69" t="s">
        <v>36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2013-02-07T09:15:49Z</cp:lastPrinted>
  <dcterms:created xsi:type="dcterms:W3CDTF">1996-10-14T23:33:28Z</dcterms:created>
  <dcterms:modified xsi:type="dcterms:W3CDTF">2021-04-14T07:03:29Z</dcterms:modified>
</cp:coreProperties>
</file>